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2120" windowHeight="9120" activeTab="0"/>
  </bookViews>
  <sheets>
    <sheet name="Sheet1" sheetId="1" r:id="rId1"/>
  </sheets>
  <definedNames>
    <definedName name="_xlnm.Print_Area" localSheetId="0">'Sheet1'!$A$1:$R$28</definedName>
  </definedNames>
  <calcPr fullCalcOnLoad="1"/>
</workbook>
</file>

<file path=xl/comments1.xml><?xml version="1.0" encoding="utf-8"?>
<comments xmlns="http://schemas.openxmlformats.org/spreadsheetml/2006/main">
  <authors>
    <author>J. Phil McDonald</author>
  </authors>
  <commentList>
    <comment ref="B23" authorId="0">
      <text>
        <r>
          <rPr>
            <b/>
            <sz val="12"/>
            <rFont val="Arial"/>
            <family val="2"/>
          </rPr>
          <t xml:space="preserve">CLASS X FRONT INTAKE OPEN  ( Custom or Proto)
A:  46 CI.
B:  60 CI.
Any car with the exception of world class converstions allowed.  Gears may be bevel or spur.  Pan Handles are allowed.  Wheels must be outside the main pan.  The entire diameter of the front and rear tires shall be visible from the top and side views of the car.    No wheel fairings or deflectors are allowed.  Maximum wheel base is 13 inches.  Maximum weight of a car shall not exceed 6.9 pounds ready to run.  Engines shall have a maximum displacement as stated fo their sub-class.  All engines must be of the front intake rotary valve type  (air intake through the crankshaft), schnurle porting allowed.  Exhaust extensions (Mini pipe) of a constant diameter are allowed.  No tuned pipes or partially tuned mufflers designed to enhance performance shall be allowed.  All cars must pass a safety inspection before being allowed on the track. All cars must show some form of verification as to pan casting alloy and heat treatment.
</t>
        </r>
      </text>
    </comment>
    <comment ref="B3" authorId="0">
      <text>
        <r>
          <rPr>
            <b/>
            <sz val="12"/>
            <rFont val="Tahoma"/>
            <family val="2"/>
          </rPr>
          <t xml:space="preserve">VII MITES STOCK:
Cars with vintage type engines (Dooling, McCoy etc.). No modern internal components (ABC sleeves/pistons). Engines may be modified with hand tools. Modern engines not allowed. No pipes. No minimum tread width. 12” Maximum wheelbase. Wheels must be outside the main pan. Suspension allowed. Cars designed to run with a 6 inch pan-handle centerline length will be allowed to run with a 3 inch extension providing it is inspected and deemed safe. Gears may be bevel or spur. No wheel fairings or deflectors allowed. Entire diameter of front and rear tires shall be visible from the top and side of the car. Pan-handle allowed. Mites will be run as 4 sub classes:
Engine displacement: Weight limit:
A: Up to  .099 ci. 4 Lbs. 
B: .10 to .159 ci. 4 Lbs. 
C: .16 to .199 ci. 4.5 Lbs. 
D: .20 to .299 ci. 5 Lbs. 
</t>
        </r>
      </text>
    </comment>
    <comment ref="B5" authorId="0">
      <text>
        <r>
          <rPr>
            <b/>
            <sz val="12"/>
            <rFont val="Tahoma"/>
            <family val="2"/>
          </rPr>
          <t xml:space="preserve">VII MITES STOCK:
Cars with vintage type engines (Dooling, McCoy etc.). No modern internal components (ABC sleeves/pistons). Engines may be modified with hand tools. Modern engines not allowed. No pipes. No minimum tread width. 12” Maximum wheelbase. Wheels must be outside the main pan. Suspension allowed. Cars designed to run with a 6 inch pan-handle centerline length will be allowed to run with a 3 inch extension providing it is inspected and deemed safe. Gears may be bevel or spur. No wheel fairings or deflectors allowed. Entire diameter of front and rear tires shall be visible from the top and side of the car. Pan-handle allowed. Mites will be run as 4 sub classes:
Engine displacement: Weight limit:
A: Up to  .099 ci. 4 Lbs. 
B: .10 to .159 ci. 4 Lbs. 
C: .16 to .199 ci. 4.5 Lbs. 
D: .20 to .299 ci. 5 Lbs. </t>
        </r>
        <r>
          <rPr>
            <b/>
            <sz val="8"/>
            <rFont val="Tahoma"/>
            <family val="0"/>
          </rPr>
          <t xml:space="preserve">
</t>
        </r>
      </text>
    </comment>
    <comment ref="B7" authorId="0">
      <text>
        <r>
          <rPr>
            <b/>
            <sz val="12"/>
            <rFont val="Tahoma"/>
            <family val="2"/>
          </rPr>
          <t xml:space="preserve">VII MITES STOCK:
Cars with vintage type engines (Dooling, McCoy etc.). No modern internal components (ABC sleeves/pistons). Engines may be modified with hand tools. Modern engines not allowed. No pipes. No minimum tread width. 12” Maximum wheelbase. Wheels must be outside the main pan. Suspension allowed. Cars designed to run with a 6 inch pan-handle centerline length will be allowed to run with a 3 inch extension providing it is inspected and deemed safe. Gears may be bevel or spur. No wheel fairings or deflectors allowed. Entire diameter of front and rear tires shall be visible from the top and side of the car. Pan-handle allowed. Mites will be run as 4 sub classes:
Engine displacement: Weight limit:
A: Up to  .099 ci. 4 Lbs. 
B: .10 to .159 ci. 4 Lbs. 
C: .16 to .199 ci. 4.5 Lbs. 
D: .20 to .299 ci. 5 Lbs. 
</t>
        </r>
      </text>
    </comment>
    <comment ref="B12" authorId="0">
      <text>
        <r>
          <rPr>
            <b/>
            <sz val="12"/>
            <rFont val="Tahoma"/>
            <family val="2"/>
          </rPr>
          <t xml:space="preserve">CLASS IX MODERN NOSTALGIA
A:  46 CI.
B:  60 CI.
The cars should resemble vintage full sized race cars prior to the 1960’s.  This would include (but not be limited to)  land speed, hot rod,midget/sprint/Indy and grand prix types.  Freak designs may be deemed un-safe and not allowed.  Builders of new cars should meet the intent and spirit of the modern Nostalgia Class.  Gears may be bevel or spur.  Wheels must be outside the main pan with the exception of land speed type cars.  With the exeption of land speed type cars the entire diameter of the front and rear tires shall be visible fom the top and side views of the car.  No wheel fairings or deflectors are allowed.  Anycar with enclosed wheels shall have a width wider than 4.5”.  Pan type cars generally of the custom or prototype  (Approx. 3” or less at engine bay less pan handle lug) will not be allowed.  Pan Handles are allowed.  Maximum wheel base is 13 inches.  Maximum weight of a car shall not exceed 6.9 pounds ready to run.  Engines shall have a maximum displacemnt as stated for their sub-class.  All engines must be of the front intake rotary valve type  (air intake through the crankshaft),  schnurle porting allowed.  Exhaust extentions to remove gassefrom the body allowed.  No exhaust extensions, headers, tuned pipes or partially tuned mufflers designed to enhance performace shall be allowed.  All cars must pass a safety inspection before being allowed on the track.
</t>
        </r>
      </text>
    </comment>
    <comment ref="B17" authorId="0">
      <text>
        <r>
          <rPr>
            <b/>
            <sz val="12"/>
            <rFont val="Tahoma"/>
            <family val="2"/>
          </rPr>
          <t xml:space="preserve">CLASS IX MODERN NOSTALGIA
A:  46 CI.
B:  60 CI.
The cars should resemble vintage full sized race cars prior to the 1960’s.  This would include (but not be limited to)  land speed, hot rod,midget/sprint/Indy and grand prix types.  Freak designs may be deemed un-safe and not allowed.  Builders of new cars should meet the intent and spirit of the modern Nostalgia Class.  Gears may be bevel or spur.  Wheels must be outside the main pan with the exception of land speed type cars.  With the exeption of land speed type cars the entire diameter of the front and rear tires shall be visible fom the top and side views of the car.  No wheel fairings or deflectors are allowed.  Anycar with enclosed wheels shall have a width wider than 4.5”.  Pan type cars generally of the custom or prototype  (Approx. 3” or less at engine bay less pan handle lug) will not be allowed.  Pan Handles are allowed.  Maximum wheel base is 13 inches.  Maximum weight of a car shall not exceed 6.9 pounds ready to run.  Engines shall have a maximum displacemnt as stated for their sub-class.  All engines must be of the front intake rotary valve type  (air intake through the crankshaft),  schnurle porting allowed.  Exhaust extentions to remove gassefrom the body allowed.  No exhaust extensions, headers, tuned pipes or partially tuned mufflers designed to enhance performace shall be allowed.  All cars must pass a safety inspection before being allowed on the track.
</t>
        </r>
      </text>
    </comment>
    <comment ref="B21" authorId="0">
      <text>
        <r>
          <rPr>
            <b/>
            <sz val="12"/>
            <rFont val="Tahoma"/>
            <family val="2"/>
          </rPr>
          <t xml:space="preserve">CLASS IX MODERN NOSTALGIA
A:  46 CI.
B:  60 CI.
The cars should resemble vintage full sized race cars prior to the 1960’s.  This would include (but not be limited to)  land speed, hot rod,midget/sprint/Indy and grand prix types.  Freak designs may be deemed un-safe and not allowed.  Builders of new cars should meet the intent and spirit of the modern Nostalgia Class.  Gears may be bevel or spur.  Wheels must be outside the main pan with the exception of land speed type cars.  With the exeption of land speed type cars the entire diameter of the front and rear tires shall be visible fom the top and side views of the car.  No wheel fairings or deflectors are allowed.  Anycar with enclosed wheels shall have a width wider than 4.5”.  Pan type cars generally of the custom or prototype  (Approx. 3” or less at engine bay less pan handle lug) will not be allowed.  Pan Handles are allowed.  Maximum wheel base is 13 inches.  Maximum weight of a car shall not exceed 6.9 pounds ready to run.  Engines shall have a maximum displacemnt as stated for their sub-class.  All engines must be of the front intake rotary valve type  (air intake through the crankshaft),  schnurle porting allowed.  Exhaust extentions to remove gassefrom the body allowed.  No exhaust extensions, headers, tuned pipes or partially tuned mufflers designed to enhance performace shall be allowed.  All cars must pass a safety inspection before being allowed on the track.
</t>
        </r>
      </text>
    </comment>
  </commentList>
</comments>
</file>

<file path=xl/sharedStrings.xml><?xml version="1.0" encoding="utf-8"?>
<sst xmlns="http://schemas.openxmlformats.org/spreadsheetml/2006/main" count="105" uniqueCount="69">
  <si>
    <t>CAR</t>
  </si>
  <si>
    <t>ENGINE</t>
  </si>
  <si>
    <t>TIME</t>
  </si>
  <si>
    <t xml:space="preserve">       NAME</t>
  </si>
  <si>
    <t xml:space="preserve">McCoy </t>
  </si>
  <si>
    <t>K&amp;B 19</t>
  </si>
  <si>
    <t xml:space="preserve">J. Phil McDonald </t>
  </si>
  <si>
    <t xml:space="preserve">Lowell Shirey </t>
  </si>
  <si>
    <t xml:space="preserve">Tom Pearson </t>
  </si>
  <si>
    <t xml:space="preserve">George Bryant </t>
  </si>
  <si>
    <t>Cameron Rodzy</t>
  </si>
  <si>
    <t>MPH</t>
  </si>
  <si>
    <t>KM</t>
  </si>
  <si>
    <t>PLACE</t>
  </si>
  <si>
    <t>1</t>
  </si>
  <si>
    <t>2</t>
  </si>
  <si>
    <t>3</t>
  </si>
  <si>
    <t>4</t>
  </si>
  <si>
    <t>Bob Oge</t>
  </si>
  <si>
    <t>.055" Yellow</t>
  </si>
  <si>
    <t>.035" White</t>
  </si>
  <si>
    <t>.047" Green</t>
  </si>
  <si>
    <t>.059" Purple</t>
  </si>
  <si>
    <t>2mm Black</t>
  </si>
  <si>
    <t>September 13, 2009</t>
  </si>
  <si>
    <t>Jim Smith</t>
  </si>
  <si>
    <t>Bob Jameson</t>
  </si>
  <si>
    <t>HS</t>
  </si>
  <si>
    <t>NT</t>
  </si>
  <si>
    <t>Kyle Moody</t>
  </si>
  <si>
    <t>Jim Crabb</t>
  </si>
  <si>
    <t>Ted Maciag</t>
  </si>
  <si>
    <t>Cameron 15</t>
  </si>
  <si>
    <t>VII B MITES STOCK                (.15)</t>
  </si>
  <si>
    <t>VII C MITES STOCK                (.19)</t>
  </si>
  <si>
    <t>VII D MITES STOCK                (.29)</t>
  </si>
  <si>
    <t>WORLD CLASS V              (10cc)</t>
  </si>
  <si>
    <t>WORLD CLASS I              (1.5cc)</t>
  </si>
  <si>
    <t>OS 46 FX</t>
  </si>
  <si>
    <t>K&amp;B</t>
  </si>
  <si>
    <t>Super Tigre G60</t>
  </si>
  <si>
    <t>Super Tigre 29</t>
  </si>
  <si>
    <t>Cox 09</t>
  </si>
  <si>
    <t>Parker</t>
  </si>
  <si>
    <t>G Lee</t>
  </si>
  <si>
    <t>Borden 29</t>
  </si>
  <si>
    <t>Witte</t>
  </si>
  <si>
    <t>McWatson</t>
  </si>
  <si>
    <t>Shirey</t>
  </si>
  <si>
    <t>Stillett</t>
  </si>
  <si>
    <t>Dooling 29</t>
  </si>
  <si>
    <t>K&amp;B 64</t>
  </si>
  <si>
    <t>MMM Indy</t>
  </si>
  <si>
    <t>OS 46 AX</t>
  </si>
  <si>
    <t>Rossi 46</t>
  </si>
  <si>
    <t>K&amp;G Hot Rod</t>
  </si>
  <si>
    <t>OPS 60</t>
  </si>
  <si>
    <t>K&amp;G Arrow</t>
  </si>
  <si>
    <t>Rossi 60</t>
  </si>
  <si>
    <t>Lee K</t>
  </si>
  <si>
    <t>RH-10</t>
  </si>
  <si>
    <t xml:space="preserve">Picco </t>
  </si>
  <si>
    <t>Kuebler</t>
  </si>
  <si>
    <t xml:space="preserve">Anderson, IN </t>
  </si>
  <si>
    <t>IX A MODERN NOSTALGIA    (.46)</t>
  </si>
  <si>
    <t>IX B MODERN NOSTALGIA    (.60)</t>
  </si>
  <si>
    <t>X A MODERN NOSTALGIA    (.46)</t>
  </si>
  <si>
    <t>X B FRONT INTAKE OPEN    (.60)</t>
  </si>
  <si>
    <t>Bob Oge ** NEW RECORD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</si>
</sst>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5">
    <font>
      <sz val="10"/>
      <name val="Arial"/>
      <family val="0"/>
    </font>
    <font>
      <sz val="8"/>
      <name val="Arial"/>
      <family val="2"/>
    </font>
    <font>
      <sz val="20"/>
      <name val="Arial"/>
      <family val="2"/>
    </font>
    <font>
      <b/>
      <sz val="20"/>
      <name val="Arial"/>
      <family val="2"/>
    </font>
    <font>
      <b/>
      <sz val="20"/>
      <color indexed="10"/>
      <name val="Arial"/>
      <family val="2"/>
    </font>
    <font>
      <b/>
      <sz val="10"/>
      <color indexed="10"/>
      <name val="Arial"/>
      <family val="2"/>
    </font>
    <font>
      <b/>
      <sz val="14"/>
      <name val="Arial"/>
      <family val="2"/>
    </font>
    <font>
      <b/>
      <sz val="9"/>
      <name val="Arial"/>
      <family val="2"/>
    </font>
    <font>
      <b/>
      <sz val="9"/>
      <color indexed="10"/>
      <name val="Arial"/>
      <family val="2"/>
    </font>
    <font>
      <b/>
      <sz val="12"/>
      <name val="Arial"/>
      <family val="2"/>
    </font>
    <font>
      <b/>
      <sz val="18"/>
      <name val="Arial"/>
      <family val="2"/>
    </font>
    <font>
      <b/>
      <sz val="8"/>
      <name val="Tahoma"/>
      <family val="0"/>
    </font>
    <font>
      <b/>
      <sz val="12"/>
      <name val="Tahoma"/>
      <family val="2"/>
    </font>
    <font>
      <sz val="20"/>
      <color indexed="10"/>
      <name val="Arial"/>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1" fillId="0" borderId="0" xfId="0" applyFont="1" applyAlignment="1">
      <alignment/>
    </xf>
    <xf numFmtId="49" fontId="1" fillId="0" borderId="0" xfId="0" applyNumberFormat="1" applyFont="1" applyAlignment="1" applyProtection="1">
      <alignment/>
      <protection locked="0"/>
    </xf>
    <xf numFmtId="0" fontId="2" fillId="0" borderId="0" xfId="0" applyFont="1" applyAlignment="1">
      <alignment/>
    </xf>
    <xf numFmtId="0" fontId="2" fillId="0" borderId="0" xfId="0" applyFont="1" applyBorder="1" applyAlignment="1">
      <alignment/>
    </xf>
    <xf numFmtId="0" fontId="5" fillId="2" borderId="1" xfId="0" applyFont="1" applyFill="1" applyBorder="1" applyAlignment="1">
      <alignment/>
    </xf>
    <xf numFmtId="0" fontId="5" fillId="2" borderId="1" xfId="0" applyFont="1" applyFill="1" applyBorder="1" applyAlignment="1">
      <alignment horizontal="center"/>
    </xf>
    <xf numFmtId="0" fontId="5" fillId="0" borderId="1" xfId="0" applyFont="1" applyBorder="1" applyAlignment="1">
      <alignment/>
    </xf>
    <xf numFmtId="49" fontId="9" fillId="3" borderId="1" xfId="0" applyNumberFormat="1" applyFont="1" applyFill="1" applyBorder="1" applyAlignment="1" applyProtection="1">
      <alignment/>
      <protection locked="0"/>
    </xf>
    <xf numFmtId="0" fontId="1" fillId="0" borderId="0" xfId="0" applyFont="1" applyAlignment="1">
      <alignment horizontal="center"/>
    </xf>
    <xf numFmtId="49" fontId="9" fillId="2" borderId="1" xfId="0" applyNumberFormat="1" applyFont="1" applyFill="1" applyBorder="1" applyAlignment="1" applyProtection="1">
      <alignment/>
      <protection locked="0"/>
    </xf>
    <xf numFmtId="0" fontId="10" fillId="0" borderId="0" xfId="0" applyFont="1" applyAlignment="1">
      <alignment/>
    </xf>
    <xf numFmtId="49" fontId="9" fillId="3" borderId="2" xfId="0" applyNumberFormat="1" applyFont="1" applyFill="1" applyBorder="1" applyAlignment="1" applyProtection="1">
      <alignment horizontal="center"/>
      <protection locked="0"/>
    </xf>
    <xf numFmtId="0" fontId="2" fillId="2" borderId="1" xfId="0" applyFont="1" applyFill="1" applyBorder="1" applyAlignment="1">
      <alignment/>
    </xf>
    <xf numFmtId="0" fontId="2" fillId="0" borderId="1" xfId="0" applyFont="1" applyBorder="1" applyAlignment="1">
      <alignment/>
    </xf>
    <xf numFmtId="0" fontId="2" fillId="2" borderId="1" xfId="0" applyFont="1" applyFill="1" applyBorder="1" applyAlignment="1">
      <alignment horizontal="center"/>
    </xf>
    <xf numFmtId="0" fontId="6" fillId="2" borderId="1" xfId="0" applyNumberFormat="1" applyFont="1" applyFill="1" applyBorder="1" applyAlignment="1" applyProtection="1">
      <alignment/>
      <protection locked="0"/>
    </xf>
    <xf numFmtId="0" fontId="9" fillId="3" borderId="1" xfId="0" applyNumberFormat="1" applyFont="1" applyFill="1" applyBorder="1" applyAlignment="1" applyProtection="1">
      <alignment/>
      <protection locked="0"/>
    </xf>
    <xf numFmtId="49" fontId="9" fillId="3" borderId="1" xfId="0" applyNumberFormat="1" applyFont="1" applyFill="1" applyBorder="1" applyAlignment="1" applyProtection="1" quotePrefix="1">
      <alignment horizontal="left"/>
      <protection locked="0"/>
    </xf>
    <xf numFmtId="0" fontId="5" fillId="4" borderId="1" xfId="0" applyFont="1" applyFill="1" applyBorder="1" applyAlignment="1">
      <alignment horizontal="center"/>
    </xf>
    <xf numFmtId="49" fontId="9" fillId="4" borderId="1" xfId="0" applyNumberFormat="1" applyFont="1" applyFill="1" applyBorder="1" applyAlignment="1" applyProtection="1">
      <alignment/>
      <protection locked="0"/>
    </xf>
    <xf numFmtId="164" fontId="3" fillId="4" borderId="2" xfId="0" applyNumberFormat="1" applyFont="1" applyFill="1" applyBorder="1" applyAlignment="1">
      <alignment horizontal="center"/>
    </xf>
    <xf numFmtId="49" fontId="9" fillId="4" borderId="2" xfId="0" applyNumberFormat="1" applyFont="1" applyFill="1" applyBorder="1" applyAlignment="1" applyProtection="1">
      <alignment/>
      <protection locked="0"/>
    </xf>
    <xf numFmtId="49" fontId="9" fillId="4" borderId="2" xfId="0" applyNumberFormat="1" applyFont="1" applyFill="1" applyBorder="1" applyAlignment="1" applyProtection="1" quotePrefix="1">
      <alignment horizontal="left"/>
      <protection locked="0"/>
    </xf>
    <xf numFmtId="0" fontId="5" fillId="5" borderId="1" xfId="0" applyFont="1" applyFill="1" applyBorder="1" applyAlignment="1">
      <alignment/>
    </xf>
    <xf numFmtId="0" fontId="10" fillId="0" borderId="0" xfId="0" applyFont="1" applyAlignment="1" quotePrefix="1">
      <alignment horizontal="center"/>
    </xf>
    <xf numFmtId="0" fontId="6" fillId="2" borderId="1" xfId="0" applyNumberFormat="1" applyFont="1" applyFill="1" applyBorder="1" applyAlignment="1" applyProtection="1" quotePrefix="1">
      <alignment horizontal="left"/>
      <protection locked="0"/>
    </xf>
    <xf numFmtId="164" fontId="3" fillId="0" borderId="1" xfId="0" applyNumberFormat="1" applyFont="1" applyFill="1" applyBorder="1" applyAlignment="1">
      <alignment horizontal="center"/>
    </xf>
    <xf numFmtId="164" fontId="3" fillId="0" borderId="2" xfId="0" applyNumberFormat="1" applyFont="1" applyFill="1" applyBorder="1" applyAlignment="1">
      <alignment horizontal="center"/>
    </xf>
    <xf numFmtId="49" fontId="9" fillId="0" borderId="1" xfId="0" applyNumberFormat="1" applyFont="1" applyFill="1" applyBorder="1" applyAlignment="1" applyProtection="1">
      <alignment/>
      <protection locked="0"/>
    </xf>
    <xf numFmtId="49" fontId="9" fillId="0" borderId="2" xfId="0" applyNumberFormat="1" applyFont="1" applyFill="1" applyBorder="1" applyAlignment="1" applyProtection="1">
      <alignment/>
      <protection locked="0"/>
    </xf>
    <xf numFmtId="49" fontId="9" fillId="0" borderId="2" xfId="0" applyNumberFormat="1" applyFont="1" applyFill="1" applyBorder="1" applyAlignment="1" applyProtection="1" quotePrefix="1">
      <alignment horizontal="left"/>
      <protection locked="0"/>
    </xf>
    <xf numFmtId="0" fontId="1" fillId="0" borderId="0" xfId="0" applyFont="1" applyFill="1" applyAlignment="1">
      <alignment/>
    </xf>
    <xf numFmtId="0" fontId="6" fillId="0" borderId="0" xfId="0" applyFont="1" applyFill="1" applyAlignment="1">
      <alignment horizontal="center"/>
    </xf>
    <xf numFmtId="0" fontId="7" fillId="0" borderId="0" xfId="0" applyFont="1" applyFill="1" applyAlignment="1">
      <alignment/>
    </xf>
    <xf numFmtId="0" fontId="6" fillId="0" borderId="0" xfId="0" applyFont="1" applyFill="1" applyAlignment="1">
      <alignment/>
    </xf>
    <xf numFmtId="0" fontId="5" fillId="0" borderId="1" xfId="0" applyFont="1" applyFill="1" applyBorder="1" applyAlignment="1">
      <alignment/>
    </xf>
    <xf numFmtId="0" fontId="5" fillId="0" borderId="1" xfId="0" applyFont="1" applyFill="1" applyBorder="1" applyAlignment="1">
      <alignment horizontal="center"/>
    </xf>
    <xf numFmtId="0" fontId="8" fillId="0" borderId="1" xfId="0" applyFont="1" applyFill="1" applyBorder="1" applyAlignment="1">
      <alignment/>
    </xf>
    <xf numFmtId="0" fontId="8" fillId="0" borderId="1" xfId="0" applyFont="1" applyFill="1" applyBorder="1" applyAlignment="1">
      <alignment horizontal="center"/>
    </xf>
    <xf numFmtId="2" fontId="3" fillId="0" borderId="1" xfId="0" applyNumberFormat="1" applyFont="1" applyFill="1" applyBorder="1" applyAlignment="1">
      <alignment horizontal="center"/>
    </xf>
    <xf numFmtId="164" fontId="4" fillId="0" borderId="1" xfId="0" applyNumberFormat="1" applyFont="1" applyFill="1" applyBorder="1" applyAlignment="1">
      <alignment/>
    </xf>
    <xf numFmtId="0" fontId="13" fillId="0" borderId="1" xfId="0" applyFont="1" applyFill="1" applyBorder="1" applyAlignment="1">
      <alignment/>
    </xf>
    <xf numFmtId="0" fontId="13" fillId="0" borderId="0" xfId="0" applyFont="1" applyFill="1" applyBorder="1" applyAlignment="1">
      <alignment/>
    </xf>
    <xf numFmtId="0" fontId="2" fillId="0" borderId="1" xfId="0" applyFont="1" applyFill="1" applyBorder="1" applyAlignment="1">
      <alignment/>
    </xf>
    <xf numFmtId="0" fontId="2"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28"/>
  <sheetViews>
    <sheetView tabSelected="1" zoomScale="75" zoomScaleNormal="75" workbookViewId="0" topLeftCell="A1">
      <selection activeCell="J3" sqref="J3"/>
    </sheetView>
  </sheetViews>
  <sheetFormatPr defaultColWidth="9.140625" defaultRowHeight="12.75"/>
  <cols>
    <col min="1" max="1" width="9.140625" style="9" customWidth="1"/>
    <col min="2" max="2" width="50.421875" style="2" bestFit="1" customWidth="1"/>
    <col min="3" max="3" width="25.421875" style="1" bestFit="1" customWidth="1"/>
    <col min="4" max="4" width="26.00390625" style="1" customWidth="1"/>
    <col min="5" max="5" width="17.57421875" style="1" customWidth="1"/>
    <col min="6" max="6" width="19.421875" style="1" customWidth="1"/>
    <col min="7" max="7" width="18.00390625" style="1" customWidth="1"/>
    <col min="8" max="8" width="2.00390625" style="1" customWidth="1"/>
    <col min="9" max="9" width="15.8515625" style="1" customWidth="1"/>
    <col min="10" max="10" width="14.28125" style="9" customWidth="1"/>
    <col min="11" max="11" width="15.7109375" style="1" customWidth="1"/>
    <col min="12" max="12" width="14.28125" style="9" customWidth="1"/>
    <col min="13" max="13" width="15.7109375" style="1" customWidth="1"/>
    <col min="14" max="14" width="14.28125" style="9" customWidth="1"/>
    <col min="15" max="15" width="16.421875" style="1" customWidth="1"/>
    <col min="16" max="16" width="16.00390625" style="1" bestFit="1" customWidth="1"/>
    <col min="17" max="17" width="16.140625" style="9" bestFit="1" customWidth="1"/>
    <col min="18" max="18" width="16.140625" style="1" bestFit="1" customWidth="1"/>
    <col min="19" max="19" width="81.28125" style="1" customWidth="1"/>
    <col min="20" max="16384" width="9.140625" style="1" customWidth="1"/>
  </cols>
  <sheetData>
    <row r="1" spans="2:19" ht="51" customHeight="1">
      <c r="B1" s="11" t="s">
        <v>24</v>
      </c>
      <c r="C1" s="25" t="s">
        <v>63</v>
      </c>
      <c r="I1" s="32"/>
      <c r="J1" s="33"/>
      <c r="K1" s="34"/>
      <c r="L1" s="33"/>
      <c r="M1" s="34"/>
      <c r="N1" s="33"/>
      <c r="O1" s="34"/>
      <c r="P1" s="35"/>
      <c r="Q1" s="33"/>
      <c r="R1" s="34"/>
      <c r="S1" s="32"/>
    </row>
    <row r="2" spans="1:19" s="7" customFormat="1" ht="12.75">
      <c r="A2" s="6" t="s">
        <v>13</v>
      </c>
      <c r="B2" s="5" t="s">
        <v>3</v>
      </c>
      <c r="C2" s="5" t="s">
        <v>0</v>
      </c>
      <c r="D2" s="5" t="s">
        <v>1</v>
      </c>
      <c r="E2" s="6" t="s">
        <v>2</v>
      </c>
      <c r="F2" s="6" t="s">
        <v>11</v>
      </c>
      <c r="G2" s="6" t="s">
        <v>12</v>
      </c>
      <c r="H2" s="19"/>
      <c r="I2" s="36"/>
      <c r="J2" s="37"/>
      <c r="K2" s="38"/>
      <c r="L2" s="37"/>
      <c r="M2" s="38"/>
      <c r="N2" s="37"/>
      <c r="O2" s="38"/>
      <c r="P2" s="37"/>
      <c r="Q2" s="37"/>
      <c r="R2" s="39"/>
      <c r="S2" s="36"/>
    </row>
    <row r="3" spans="1:47" s="13" customFormat="1" ht="26.25">
      <c r="A3" s="15"/>
      <c r="B3" s="16" t="s">
        <v>33</v>
      </c>
      <c r="C3" s="24" t="s">
        <v>20</v>
      </c>
      <c r="D3" s="10"/>
      <c r="E3" s="10"/>
      <c r="F3" s="10"/>
      <c r="G3" s="10"/>
      <c r="H3" s="20"/>
      <c r="I3" s="40"/>
      <c r="J3" s="27"/>
      <c r="K3" s="41"/>
      <c r="L3" s="27"/>
      <c r="M3" s="41"/>
      <c r="N3" s="27"/>
      <c r="O3" s="41"/>
      <c r="P3" s="27"/>
      <c r="Q3" s="27"/>
      <c r="R3" s="41"/>
      <c r="S3" s="42"/>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row>
    <row r="4" spans="1:55" s="3" customFormat="1" ht="26.25">
      <c r="A4" s="12" t="s">
        <v>14</v>
      </c>
      <c r="B4" s="17" t="s">
        <v>7</v>
      </c>
      <c r="C4" s="8" t="s">
        <v>10</v>
      </c>
      <c r="D4" s="8" t="s">
        <v>32</v>
      </c>
      <c r="E4" s="27" t="s">
        <v>28</v>
      </c>
      <c r="F4" s="28"/>
      <c r="G4" s="28"/>
      <c r="H4" s="21"/>
      <c r="I4" s="28"/>
      <c r="J4" s="27"/>
      <c r="K4" s="41"/>
      <c r="L4" s="27"/>
      <c r="M4" s="41"/>
      <c r="N4" s="27"/>
      <c r="O4" s="41"/>
      <c r="P4" s="27"/>
      <c r="Q4" s="28"/>
      <c r="R4" s="28"/>
      <c r="S4" s="43"/>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47" s="13" customFormat="1" ht="26.25">
      <c r="A5" s="15"/>
      <c r="B5" s="16" t="s">
        <v>34</v>
      </c>
      <c r="C5" s="24" t="s">
        <v>20</v>
      </c>
      <c r="D5" s="10"/>
      <c r="E5" s="29"/>
      <c r="F5" s="29"/>
      <c r="G5" s="29"/>
      <c r="H5" s="20"/>
      <c r="I5" s="40"/>
      <c r="J5" s="27"/>
      <c r="K5" s="41"/>
      <c r="L5" s="27"/>
      <c r="M5" s="41"/>
      <c r="N5" s="27"/>
      <c r="O5" s="41"/>
      <c r="P5" s="27"/>
      <c r="Q5" s="27"/>
      <c r="R5" s="41"/>
      <c r="S5" s="42"/>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row>
    <row r="6" spans="1:55" s="3" customFormat="1" ht="26.25">
      <c r="A6" s="12" t="s">
        <v>14</v>
      </c>
      <c r="B6" s="17" t="s">
        <v>9</v>
      </c>
      <c r="C6" s="8" t="s">
        <v>4</v>
      </c>
      <c r="D6" s="8" t="s">
        <v>5</v>
      </c>
      <c r="E6" s="27" t="s">
        <v>28</v>
      </c>
      <c r="F6" s="30"/>
      <c r="G6" s="30"/>
      <c r="H6" s="22"/>
      <c r="I6" s="28"/>
      <c r="J6" s="27"/>
      <c r="K6" s="41"/>
      <c r="L6" s="27"/>
      <c r="M6" s="41"/>
      <c r="N6" s="27"/>
      <c r="O6" s="41"/>
      <c r="P6" s="27"/>
      <c r="Q6" s="28"/>
      <c r="R6" s="28"/>
      <c r="S6" s="43"/>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47" s="13" customFormat="1" ht="26.25">
      <c r="A7" s="15"/>
      <c r="B7" s="16" t="s">
        <v>35</v>
      </c>
      <c r="C7" s="24" t="s">
        <v>21</v>
      </c>
      <c r="D7" s="10"/>
      <c r="E7" s="29"/>
      <c r="F7" s="29"/>
      <c r="G7" s="29"/>
      <c r="H7" s="20"/>
      <c r="I7" s="40"/>
      <c r="J7" s="27"/>
      <c r="K7" s="41"/>
      <c r="L7" s="27"/>
      <c r="M7" s="41"/>
      <c r="N7" s="27"/>
      <c r="O7" s="41"/>
      <c r="P7" s="27"/>
      <c r="Q7" s="27"/>
      <c r="R7" s="41"/>
      <c r="S7" s="42"/>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row>
    <row r="8" spans="1:55" s="3" customFormat="1" ht="26.25">
      <c r="A8" s="12" t="s">
        <v>14</v>
      </c>
      <c r="B8" s="17" t="s">
        <v>29</v>
      </c>
      <c r="C8" s="8" t="s">
        <v>44</v>
      </c>
      <c r="D8" s="18" t="s">
        <v>50</v>
      </c>
      <c r="E8" s="27">
        <v>8.983</v>
      </c>
      <c r="F8" s="28">
        <f>900/E8</f>
        <v>100.18924635422464</v>
      </c>
      <c r="G8" s="28">
        <f>SUM(F8*1.609344)</f>
        <v>161.2389624846933</v>
      </c>
      <c r="H8" s="21"/>
      <c r="I8" s="28"/>
      <c r="J8" s="27"/>
      <c r="K8" s="41"/>
      <c r="L8" s="27"/>
      <c r="M8" s="41"/>
      <c r="N8" s="27"/>
      <c r="O8" s="41"/>
      <c r="P8" s="27"/>
      <c r="Q8" s="28"/>
      <c r="R8" s="28"/>
      <c r="S8" s="43"/>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s="3" customFormat="1" ht="26.25">
      <c r="A9" s="12" t="s">
        <v>15</v>
      </c>
      <c r="B9" s="17" t="s">
        <v>8</v>
      </c>
      <c r="C9" s="8" t="s">
        <v>62</v>
      </c>
      <c r="D9" s="18" t="s">
        <v>50</v>
      </c>
      <c r="E9" s="27" t="s">
        <v>28</v>
      </c>
      <c r="F9" s="28"/>
      <c r="G9" s="28"/>
      <c r="H9" s="23"/>
      <c r="I9" s="28"/>
      <c r="J9" s="27"/>
      <c r="K9" s="41"/>
      <c r="L9" s="27"/>
      <c r="M9" s="41"/>
      <c r="N9" s="27"/>
      <c r="O9" s="41"/>
      <c r="P9" s="27"/>
      <c r="Q9" s="28"/>
      <c r="R9" s="28"/>
      <c r="S9" s="43"/>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47" ht="26.25">
      <c r="A10" s="12" t="s">
        <v>16</v>
      </c>
      <c r="B10" s="17" t="s">
        <v>26</v>
      </c>
      <c r="C10" s="8" t="s">
        <v>43</v>
      </c>
      <c r="D10" s="18" t="s">
        <v>51</v>
      </c>
      <c r="E10" s="27" t="s">
        <v>28</v>
      </c>
      <c r="F10" s="31"/>
      <c r="G10" s="31"/>
      <c r="H10" s="23"/>
      <c r="I10" s="28"/>
      <c r="J10" s="27"/>
      <c r="K10" s="41"/>
      <c r="L10" s="27"/>
      <c r="M10" s="41"/>
      <c r="N10" s="27"/>
      <c r="O10" s="41"/>
      <c r="P10" s="27"/>
      <c r="Q10" s="28"/>
      <c r="R10" s="28"/>
      <c r="S10" s="43"/>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row>
    <row r="11" spans="1:55" s="3" customFormat="1" ht="26.25">
      <c r="A11" s="12" t="s">
        <v>17</v>
      </c>
      <c r="B11" s="17" t="s">
        <v>31</v>
      </c>
      <c r="C11" s="8" t="s">
        <v>45</v>
      </c>
      <c r="D11" s="8" t="s">
        <v>41</v>
      </c>
      <c r="E11" s="27" t="s">
        <v>28</v>
      </c>
      <c r="F11" s="30"/>
      <c r="G11" s="30"/>
      <c r="H11" s="22"/>
      <c r="I11" s="28"/>
      <c r="J11" s="27"/>
      <c r="K11" s="41"/>
      <c r="L11" s="27"/>
      <c r="M11" s="41"/>
      <c r="N11" s="27"/>
      <c r="O11" s="41"/>
      <c r="P11" s="27"/>
      <c r="Q11" s="28"/>
      <c r="R11" s="28"/>
      <c r="S11" s="43"/>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47" s="13" customFormat="1" ht="26.25">
      <c r="A12" s="15"/>
      <c r="B12" s="26" t="s">
        <v>64</v>
      </c>
      <c r="C12" s="24" t="s">
        <v>19</v>
      </c>
      <c r="D12" s="10"/>
      <c r="E12" s="29"/>
      <c r="F12" s="29"/>
      <c r="G12" s="29"/>
      <c r="H12" s="20"/>
      <c r="I12" s="40"/>
      <c r="J12" s="27"/>
      <c r="K12" s="41"/>
      <c r="L12" s="27"/>
      <c r="M12" s="41"/>
      <c r="N12" s="27"/>
      <c r="O12" s="41"/>
      <c r="P12" s="27"/>
      <c r="Q12" s="27"/>
      <c r="R12" s="41"/>
      <c r="S12" s="42"/>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row>
    <row r="13" spans="1:55" s="3" customFormat="1" ht="26.25">
      <c r="A13" s="12" t="s">
        <v>14</v>
      </c>
      <c r="B13" s="17" t="s">
        <v>6</v>
      </c>
      <c r="C13" s="18" t="s">
        <v>52</v>
      </c>
      <c r="D13" s="18" t="s">
        <v>53</v>
      </c>
      <c r="E13" s="27">
        <v>7.418</v>
      </c>
      <c r="F13" s="28">
        <f>900/E13</f>
        <v>121.32650310056619</v>
      </c>
      <c r="G13" s="28">
        <f>SUM(F13*1.609344)</f>
        <v>195.2560798058776</v>
      </c>
      <c r="H13" s="21"/>
      <c r="I13" s="28"/>
      <c r="J13" s="27"/>
      <c r="K13" s="41"/>
      <c r="L13" s="27"/>
      <c r="M13" s="41"/>
      <c r="N13" s="27"/>
      <c r="O13" s="41"/>
      <c r="P13" s="27"/>
      <c r="Q13" s="28"/>
      <c r="R13" s="28"/>
      <c r="S13" s="43"/>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s="3" customFormat="1" ht="26.25">
      <c r="A14" s="12" t="s">
        <v>15</v>
      </c>
      <c r="B14" s="17" t="s">
        <v>25</v>
      </c>
      <c r="C14" s="8" t="s">
        <v>46</v>
      </c>
      <c r="D14" s="18" t="s">
        <v>54</v>
      </c>
      <c r="E14" s="27">
        <v>8.203</v>
      </c>
      <c r="F14" s="28">
        <f>900/E14</f>
        <v>109.71595757649641</v>
      </c>
      <c r="G14" s="28">
        <f>SUM(F14*1.609344)</f>
        <v>176.57071802998905</v>
      </c>
      <c r="H14" s="21"/>
      <c r="I14" s="28"/>
      <c r="J14" s="27"/>
      <c r="K14" s="41"/>
      <c r="L14" s="27"/>
      <c r="M14" s="41"/>
      <c r="N14" s="27"/>
      <c r="O14" s="41"/>
      <c r="P14" s="27"/>
      <c r="Q14" s="28"/>
      <c r="R14" s="28"/>
      <c r="S14" s="43"/>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s="3" customFormat="1" ht="26.25">
      <c r="A15" s="12" t="s">
        <v>16</v>
      </c>
      <c r="B15" s="17" t="s">
        <v>8</v>
      </c>
      <c r="C15" s="8" t="s">
        <v>47</v>
      </c>
      <c r="D15" s="18" t="s">
        <v>54</v>
      </c>
      <c r="E15" s="27" t="s">
        <v>28</v>
      </c>
      <c r="F15" s="31"/>
      <c r="G15" s="31"/>
      <c r="H15" s="23"/>
      <c r="I15" s="28"/>
      <c r="J15" s="27"/>
      <c r="K15" s="41"/>
      <c r="L15" s="27"/>
      <c r="M15" s="41"/>
      <c r="N15" s="27"/>
      <c r="O15" s="41"/>
      <c r="P15" s="27"/>
      <c r="Q15" s="28"/>
      <c r="R15" s="28"/>
      <c r="S15" s="43"/>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s="3" customFormat="1" ht="26.25">
      <c r="A16" s="12" t="s">
        <v>17</v>
      </c>
      <c r="B16" s="17" t="s">
        <v>9</v>
      </c>
      <c r="C16" s="18" t="s">
        <v>55</v>
      </c>
      <c r="D16" s="18" t="s">
        <v>53</v>
      </c>
      <c r="E16" s="27" t="s">
        <v>28</v>
      </c>
      <c r="F16" s="31"/>
      <c r="G16" s="31"/>
      <c r="H16" s="23"/>
      <c r="I16" s="28"/>
      <c r="J16" s="27"/>
      <c r="K16" s="41"/>
      <c r="L16" s="27"/>
      <c r="M16" s="41"/>
      <c r="N16" s="27"/>
      <c r="O16" s="41"/>
      <c r="P16" s="27"/>
      <c r="Q16" s="28"/>
      <c r="R16" s="28"/>
      <c r="S16" s="43"/>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47" s="13" customFormat="1" ht="26.25">
      <c r="A17" s="15"/>
      <c r="B17" s="26" t="s">
        <v>65</v>
      </c>
      <c r="C17" s="24" t="s">
        <v>19</v>
      </c>
      <c r="D17" s="10"/>
      <c r="E17" s="29"/>
      <c r="F17" s="29"/>
      <c r="G17" s="29"/>
      <c r="H17" s="20"/>
      <c r="I17" s="40"/>
      <c r="J17" s="27"/>
      <c r="K17" s="41"/>
      <c r="L17" s="27"/>
      <c r="M17" s="41"/>
      <c r="N17" s="27"/>
      <c r="O17" s="41"/>
      <c r="P17" s="27"/>
      <c r="Q17" s="27"/>
      <c r="R17" s="41"/>
      <c r="S17" s="4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row>
    <row r="18" spans="1:55" s="3" customFormat="1" ht="26.25">
      <c r="A18" s="12" t="s">
        <v>14</v>
      </c>
      <c r="B18" s="18" t="s">
        <v>68</v>
      </c>
      <c r="C18" s="18" t="s">
        <v>52</v>
      </c>
      <c r="D18" s="18" t="s">
        <v>56</v>
      </c>
      <c r="E18" s="27">
        <v>6.245</v>
      </c>
      <c r="F18" s="28">
        <f>900/E18</f>
        <v>144.11529223378702</v>
      </c>
      <c r="G18" s="28">
        <f>SUM(F18*1.609344)</f>
        <v>231.93108086469175</v>
      </c>
      <c r="H18" s="21"/>
      <c r="I18" s="28"/>
      <c r="J18" s="27"/>
      <c r="K18" s="41"/>
      <c r="L18" s="27"/>
      <c r="M18" s="41"/>
      <c r="N18" s="27"/>
      <c r="O18" s="41"/>
      <c r="P18" s="27"/>
      <c r="Q18" s="28"/>
      <c r="R18" s="28"/>
      <c r="S18" s="4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row>
    <row r="19" spans="1:55" s="3" customFormat="1" ht="26.25">
      <c r="A19" s="12" t="s">
        <v>15</v>
      </c>
      <c r="B19" s="17" t="s">
        <v>30</v>
      </c>
      <c r="C19" s="8" t="s">
        <v>27</v>
      </c>
      <c r="D19" s="8" t="s">
        <v>39</v>
      </c>
      <c r="E19" s="27">
        <v>8.099</v>
      </c>
      <c r="F19" s="28">
        <f>900/E19</f>
        <v>111.12483022595381</v>
      </c>
      <c r="G19" s="28">
        <f>SUM(F19*1.609344)</f>
        <v>178.83807877515744</v>
      </c>
      <c r="H19" s="21"/>
      <c r="I19" s="28"/>
      <c r="J19" s="27"/>
      <c r="K19" s="41"/>
      <c r="L19" s="27"/>
      <c r="M19" s="41"/>
      <c r="N19" s="27"/>
      <c r="O19" s="41"/>
      <c r="P19" s="27"/>
      <c r="Q19" s="28"/>
      <c r="R19" s="28"/>
      <c r="S19" s="4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s="3" customFormat="1" ht="26.25">
      <c r="A20" s="12" t="s">
        <v>16</v>
      </c>
      <c r="B20" s="17" t="s">
        <v>7</v>
      </c>
      <c r="C20" s="8" t="s">
        <v>48</v>
      </c>
      <c r="D20" s="8" t="s">
        <v>40</v>
      </c>
      <c r="E20" s="27" t="s">
        <v>28</v>
      </c>
      <c r="F20" s="30"/>
      <c r="G20" s="30"/>
      <c r="H20" s="22"/>
      <c r="I20" s="28"/>
      <c r="J20" s="27"/>
      <c r="K20" s="41"/>
      <c r="L20" s="27"/>
      <c r="M20" s="41"/>
      <c r="N20" s="27"/>
      <c r="O20" s="41"/>
      <c r="P20" s="27"/>
      <c r="Q20" s="28"/>
      <c r="R20" s="28"/>
      <c r="S20" s="4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47" s="13" customFormat="1" ht="26.25">
      <c r="A21" s="15"/>
      <c r="B21" s="26" t="s">
        <v>66</v>
      </c>
      <c r="C21" s="24" t="s">
        <v>19</v>
      </c>
      <c r="D21" s="10"/>
      <c r="E21" s="29"/>
      <c r="F21" s="29"/>
      <c r="G21" s="29"/>
      <c r="H21" s="20"/>
      <c r="I21" s="40"/>
      <c r="J21" s="27"/>
      <c r="K21" s="41"/>
      <c r="L21" s="27"/>
      <c r="M21" s="41"/>
      <c r="N21" s="27"/>
      <c r="O21" s="41"/>
      <c r="P21" s="27"/>
      <c r="Q21" s="27"/>
      <c r="R21" s="41"/>
      <c r="S21" s="4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55" s="3" customFormat="1" ht="26.25">
      <c r="A22" s="12" t="s">
        <v>14</v>
      </c>
      <c r="B22" s="17" t="s">
        <v>26</v>
      </c>
      <c r="C22" s="8" t="s">
        <v>57</v>
      </c>
      <c r="D22" s="8" t="s">
        <v>38</v>
      </c>
      <c r="E22" s="27" t="s">
        <v>28</v>
      </c>
      <c r="F22" s="30"/>
      <c r="G22" s="30"/>
      <c r="H22" s="22"/>
      <c r="I22" s="28"/>
      <c r="J22" s="27"/>
      <c r="K22" s="41"/>
      <c r="L22" s="27"/>
      <c r="M22" s="41"/>
      <c r="N22" s="27"/>
      <c r="O22" s="41"/>
      <c r="P22" s="27"/>
      <c r="Q22" s="28"/>
      <c r="R22" s="28"/>
      <c r="S22" s="43"/>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47" s="13" customFormat="1" ht="26.25">
      <c r="A23" s="15"/>
      <c r="B23" s="26" t="s">
        <v>67</v>
      </c>
      <c r="C23" s="24" t="s">
        <v>22</v>
      </c>
      <c r="D23" s="10"/>
      <c r="E23" s="29"/>
      <c r="F23" s="29"/>
      <c r="G23" s="29"/>
      <c r="H23" s="20"/>
      <c r="I23" s="40"/>
      <c r="J23" s="27"/>
      <c r="K23" s="41"/>
      <c r="L23" s="27"/>
      <c r="M23" s="41"/>
      <c r="N23" s="27"/>
      <c r="O23" s="41"/>
      <c r="P23" s="27"/>
      <c r="Q23" s="27"/>
      <c r="R23" s="41"/>
      <c r="S23" s="4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row>
    <row r="24" spans="1:55" s="3" customFormat="1" ht="26.25">
      <c r="A24" s="12" t="s">
        <v>14</v>
      </c>
      <c r="B24" s="17" t="s">
        <v>29</v>
      </c>
      <c r="C24" s="18" t="s">
        <v>59</v>
      </c>
      <c r="D24" s="18" t="s">
        <v>58</v>
      </c>
      <c r="E24" s="27">
        <v>6.448</v>
      </c>
      <c r="F24" s="28">
        <f>900/E24</f>
        <v>139.57816377171216</v>
      </c>
      <c r="G24" s="28">
        <f>SUM(F24*1.609344)</f>
        <v>224.62928039702234</v>
      </c>
      <c r="H24" s="21"/>
      <c r="I24" s="28"/>
      <c r="J24" s="27"/>
      <c r="K24" s="41"/>
      <c r="L24" s="27"/>
      <c r="M24" s="41"/>
      <c r="N24" s="27"/>
      <c r="O24" s="41"/>
      <c r="P24" s="27"/>
      <c r="Q24" s="28"/>
      <c r="R24" s="28"/>
      <c r="S24" s="4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47" s="13" customFormat="1" ht="26.25">
      <c r="A25" s="15"/>
      <c r="B25" s="16" t="s">
        <v>36</v>
      </c>
      <c r="C25" s="24" t="s">
        <v>23</v>
      </c>
      <c r="D25" s="10"/>
      <c r="E25" s="29"/>
      <c r="F25" s="29"/>
      <c r="G25" s="29"/>
      <c r="H25" s="20"/>
      <c r="I25" s="40"/>
      <c r="J25" s="27"/>
      <c r="K25" s="41"/>
      <c r="L25" s="27"/>
      <c r="M25" s="41"/>
      <c r="N25" s="27"/>
      <c r="O25" s="41"/>
      <c r="P25" s="27"/>
      <c r="Q25" s="27"/>
      <c r="R25" s="41"/>
      <c r="S25" s="4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row>
    <row r="26" spans="1:55" s="3" customFormat="1" ht="26.25">
      <c r="A26" s="12" t="s">
        <v>14</v>
      </c>
      <c r="B26" s="17" t="s">
        <v>18</v>
      </c>
      <c r="C26" s="18" t="s">
        <v>60</v>
      </c>
      <c r="D26" s="18" t="s">
        <v>61</v>
      </c>
      <c r="E26" s="27">
        <v>6.522</v>
      </c>
      <c r="F26" s="28">
        <f>900/E26</f>
        <v>137.99448022079116</v>
      </c>
      <c r="G26" s="28">
        <f>SUM(F26*1.609344)</f>
        <v>222.08058877644893</v>
      </c>
      <c r="H26" s="21"/>
      <c r="I26" s="28"/>
      <c r="J26" s="27"/>
      <c r="K26" s="41"/>
      <c r="L26" s="27"/>
      <c r="M26" s="41"/>
      <c r="N26" s="27"/>
      <c r="O26" s="41"/>
      <c r="P26" s="27"/>
      <c r="Q26" s="28"/>
      <c r="R26" s="28"/>
      <c r="S26" s="4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47" s="13" customFormat="1" ht="26.25">
      <c r="A27" s="15"/>
      <c r="B27" s="16" t="s">
        <v>37</v>
      </c>
      <c r="C27" s="24" t="s">
        <v>20</v>
      </c>
      <c r="D27" s="10"/>
      <c r="E27" s="29"/>
      <c r="F27" s="29"/>
      <c r="G27" s="29"/>
      <c r="H27" s="20"/>
      <c r="I27" s="40"/>
      <c r="J27" s="27"/>
      <c r="K27" s="41"/>
      <c r="L27" s="27"/>
      <c r="M27" s="41"/>
      <c r="N27" s="27"/>
      <c r="O27" s="41"/>
      <c r="P27" s="27"/>
      <c r="Q27" s="27"/>
      <c r="R27" s="41"/>
      <c r="S27" s="4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row>
    <row r="28" spans="1:55" s="3" customFormat="1" ht="26.25">
      <c r="A28" s="12" t="s">
        <v>14</v>
      </c>
      <c r="B28" s="17" t="s">
        <v>31</v>
      </c>
      <c r="C28" s="8" t="s">
        <v>49</v>
      </c>
      <c r="D28" s="8" t="s">
        <v>42</v>
      </c>
      <c r="E28" s="27" t="s">
        <v>28</v>
      </c>
      <c r="F28" s="30"/>
      <c r="G28" s="30"/>
      <c r="H28" s="22"/>
      <c r="I28" s="28"/>
      <c r="J28" s="27"/>
      <c r="K28" s="41"/>
      <c r="L28" s="27"/>
      <c r="M28" s="29"/>
      <c r="N28" s="27"/>
      <c r="O28" s="29"/>
      <c r="P28" s="27"/>
      <c r="Q28" s="28"/>
      <c r="R28" s="28"/>
      <c r="S28" s="4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ht="11.25"/>
    <row r="30" ht="11.25"/>
    <row r="31" ht="11.25"/>
    <row r="32" ht="11.25"/>
    <row r="33" ht="11.25"/>
    <row r="34" ht="93.75" customHeight="1"/>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sheetData>
  <printOptions/>
  <pageMargins left="0.75" right="0.75" top="1" bottom="1" header="0.5" footer="0.5"/>
  <pageSetup fitToHeight="1" fitToWidth="1" horizontalDpi="600" verticalDpi="600" orientation="landscape" scale="6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McDonald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Phil McDonald</dc:creator>
  <cp:keywords/>
  <dc:description/>
  <cp:lastModifiedBy>Tucci</cp:lastModifiedBy>
  <cp:lastPrinted>2009-09-14T13:31:44Z</cp:lastPrinted>
  <dcterms:created xsi:type="dcterms:W3CDTF">2006-05-09T03:35:10Z</dcterms:created>
  <dcterms:modified xsi:type="dcterms:W3CDTF">2009-09-15T21:24:51Z</dcterms:modified>
  <cp:category/>
  <cp:version/>
  <cp:contentType/>
  <cp:contentStatus/>
</cp:coreProperties>
</file>