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8328" windowHeight="8976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J. Phil McDonald</author>
  </authors>
  <commentList>
    <comment ref="B3" authorId="0">
      <text>
        <r>
          <rPr>
            <b/>
            <sz val="12"/>
            <rFont val="Tahoma"/>
            <family val="2"/>
          </rPr>
          <t>CLASS IX MODERN NOSTALGIA 46</t>
        </r>
        <r>
          <rPr>
            <b/>
            <sz val="10"/>
            <rFont val="Tahoma"/>
            <family val="2"/>
          </rPr>
          <t xml:space="preserve">
CAST THIN PANS
SPUR OR BEVEL
FRONT INTAKE</t>
        </r>
      </text>
    </comment>
    <comment ref="B12" authorId="0">
      <text>
        <r>
          <rPr>
            <b/>
            <sz val="12"/>
            <rFont val="Arial"/>
            <family val="2"/>
          </rPr>
          <t>CLASS IX MODERN NOSTALGIA 60
CAST THIN PANS
SPUR OR BEVEL
FRONT INTAKE</t>
        </r>
      </text>
    </comment>
    <comment ref="B17" authorId="0">
      <text>
        <r>
          <rPr>
            <b/>
            <sz val="12"/>
            <rFont val="Arial"/>
            <family val="2"/>
          </rPr>
          <t>CLASS X B60 FRONT INTAKE OPEN
NARROW CAST OR MACHINED PANS
SPUR OR BEVEL</t>
        </r>
      </text>
    </comment>
    <comment ref="B28" authorId="0">
      <text>
        <r>
          <rPr>
            <b/>
            <sz val="12"/>
            <rFont val="Arial"/>
            <family val="2"/>
          </rPr>
          <t>CLASS IV MANUFACTURED PROTO
PISTON MUST HAVE A VISABLE BAFFLE
STRICTLY STOCK MANUFACTURED CARS
INVADERS,RAILTONS,DOOLING F, PAPINA</t>
        </r>
      </text>
    </comment>
  </commentList>
</comments>
</file>

<file path=xl/sharedStrings.xml><?xml version="1.0" encoding="utf-8"?>
<sst xmlns="http://schemas.openxmlformats.org/spreadsheetml/2006/main" count="88" uniqueCount="59">
  <si>
    <t>CAR</t>
  </si>
  <si>
    <t>ENGINE</t>
  </si>
  <si>
    <t>TIME</t>
  </si>
  <si>
    <t xml:space="preserve">       NAME</t>
  </si>
  <si>
    <t>J. Phil McDonald</t>
  </si>
  <si>
    <t>K&amp;G</t>
  </si>
  <si>
    <t>OS 46 AX</t>
  </si>
  <si>
    <t>OS 46 FX</t>
  </si>
  <si>
    <t>Railton II</t>
  </si>
  <si>
    <t>McCoy 60</t>
  </si>
  <si>
    <t xml:space="preserve">Lowell Shirey </t>
  </si>
  <si>
    <t xml:space="preserve">Tom Pearson </t>
  </si>
  <si>
    <t xml:space="preserve">Bill Weller </t>
  </si>
  <si>
    <t xml:space="preserve">Kyle Moody </t>
  </si>
  <si>
    <t xml:space="preserve">Glen Lee  </t>
  </si>
  <si>
    <t xml:space="preserve">Glen Lee </t>
  </si>
  <si>
    <t>.059"</t>
  </si>
  <si>
    <t>WATSON</t>
  </si>
  <si>
    <t>Davis/Carlson</t>
  </si>
  <si>
    <t>.047"</t>
  </si>
  <si>
    <t>MPH</t>
  </si>
  <si>
    <t>KM</t>
  </si>
  <si>
    <t>ST G60</t>
  </si>
  <si>
    <t>PLACE</t>
  </si>
  <si>
    <t>Bob Oge</t>
  </si>
  <si>
    <t>McWatson</t>
  </si>
  <si>
    <t>Rossi 46</t>
  </si>
  <si>
    <t>One Off Hot Rod</t>
  </si>
  <si>
    <t>OS 46</t>
  </si>
  <si>
    <t>Watson</t>
  </si>
  <si>
    <t>G Lee</t>
  </si>
  <si>
    <t>.035"</t>
  </si>
  <si>
    <t>Cameron Rodsy</t>
  </si>
  <si>
    <t>Cameron .15</t>
  </si>
  <si>
    <t>George Bryant</t>
  </si>
  <si>
    <t>McCoy</t>
  </si>
  <si>
    <t>K&amp;B 19</t>
  </si>
  <si>
    <t>Dooling 29</t>
  </si>
  <si>
    <t>ST 29</t>
  </si>
  <si>
    <t>CLASS VII B MITES STOCK (15)</t>
  </si>
  <si>
    <t>CLASS VII C MITES STOCK (19)</t>
  </si>
  <si>
    <t>CLASS VII D MITES STOCK (29)</t>
  </si>
  <si>
    <t>CLASS IX MODERN NOSTALGIA 46</t>
  </si>
  <si>
    <t>CLASS IX MODERN NOSTALGIA 60</t>
  </si>
  <si>
    <t>CLASS X FRONT INTAKE OPEN 60</t>
  </si>
  <si>
    <t>OPS 60</t>
  </si>
  <si>
    <t>Rossi 60</t>
  </si>
  <si>
    <t>Nelson 60</t>
  </si>
  <si>
    <t>NT</t>
  </si>
  <si>
    <t>1/24  Mile 6 Lap Track</t>
  </si>
  <si>
    <t>MAY 3, 2009 ANDERSON, INDIANA</t>
  </si>
  <si>
    <t>CLASS IV MANUFACTURED PROTO</t>
  </si>
  <si>
    <t>CLASS VI D MITES STOCK (29)</t>
  </si>
  <si>
    <t>Lee-K</t>
  </si>
  <si>
    <t>K&amp;G-Hot Rod</t>
  </si>
  <si>
    <t>K&amp;G- Hot Rod/Weller</t>
  </si>
  <si>
    <t>CLASS III B Custom Side Exhaust</t>
  </si>
  <si>
    <t>1</t>
  </si>
  <si>
    <t>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</si>
</sst>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3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 applyProtection="1">
      <alignment horizontal="left"/>
      <protection locked="0"/>
    </xf>
    <xf numFmtId="49" fontId="6" fillId="2" borderId="2" xfId="0" applyNumberFormat="1" applyFont="1" applyFill="1" applyBorder="1" applyAlignment="1" applyProtection="1">
      <alignment/>
      <protection locked="0"/>
    </xf>
    <xf numFmtId="49" fontId="7" fillId="3" borderId="1" xfId="0" applyNumberFormat="1" applyFont="1" applyFill="1" applyBorder="1" applyAlignment="1" applyProtection="1">
      <alignment/>
      <protection locked="0"/>
    </xf>
    <xf numFmtId="164" fontId="3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164" fontId="3" fillId="5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 applyProtection="1">
      <alignment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49" fontId="7" fillId="3" borderId="2" xfId="0" applyNumberFormat="1" applyFont="1" applyFill="1" applyBorder="1" applyAlignment="1" applyProtection="1">
      <alignment horizontal="center"/>
      <protection locked="0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tabSelected="1" zoomScale="68" zoomScaleNormal="68" workbookViewId="0" topLeftCell="A1">
      <selection activeCell="E10" sqref="E10"/>
    </sheetView>
  </sheetViews>
  <sheetFormatPr defaultColWidth="9.140625" defaultRowHeight="12.75"/>
  <cols>
    <col min="1" max="1" width="8.00390625" style="2" customWidth="1"/>
    <col min="2" max="2" width="27.00390625" style="1" customWidth="1"/>
    <col min="3" max="3" width="24.28125" style="1" customWidth="1"/>
    <col min="4" max="4" width="16.00390625" style="1" customWidth="1"/>
    <col min="5" max="5" width="15.7109375" style="1" customWidth="1"/>
    <col min="6" max="6" width="16.28125" style="12" customWidth="1"/>
    <col min="7" max="7" width="17.57421875" style="1" customWidth="1"/>
    <col min="8" max="16384" width="9.140625" style="1" customWidth="1"/>
  </cols>
  <sheetData>
    <row r="1" spans="1:7" ht="51" customHeight="1">
      <c r="A1" s="8"/>
      <c r="B1" s="8" t="s">
        <v>50</v>
      </c>
      <c r="D1" s="8" t="s">
        <v>49</v>
      </c>
      <c r="F1" s="1"/>
      <c r="G1" s="7"/>
    </row>
    <row r="2" spans="1:7" s="6" customFormat="1" ht="12.75">
      <c r="A2" s="5" t="s">
        <v>23</v>
      </c>
      <c r="B2" s="5" t="s">
        <v>3</v>
      </c>
      <c r="C2" s="5" t="s">
        <v>0</v>
      </c>
      <c r="D2" s="5" t="s">
        <v>1</v>
      </c>
      <c r="E2" s="5" t="s">
        <v>2</v>
      </c>
      <c r="F2" s="5" t="s">
        <v>20</v>
      </c>
      <c r="G2" s="5" t="s">
        <v>21</v>
      </c>
    </row>
    <row r="3" spans="1:46" s="3" customFormat="1" ht="26.25">
      <c r="A3" s="19"/>
      <c r="B3" s="9" t="s">
        <v>42</v>
      </c>
      <c r="C3" s="23"/>
      <c r="D3" s="24" t="s">
        <v>16</v>
      </c>
      <c r="E3" s="13"/>
      <c r="F3" s="17"/>
      <c r="G3" s="1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s="3" customFormat="1" ht="26.25">
      <c r="A4" s="35">
        <v>1</v>
      </c>
      <c r="B4" s="10" t="s">
        <v>4</v>
      </c>
      <c r="C4" s="20" t="s">
        <v>17</v>
      </c>
      <c r="D4" s="21" t="s">
        <v>6</v>
      </c>
      <c r="E4" s="11">
        <v>7.759</v>
      </c>
      <c r="F4" s="16">
        <f>IF(ISERROR(900/E4),"",900/E4)</f>
        <v>115.99432916612965</v>
      </c>
      <c r="G4" s="16">
        <f>IF(ISERROR(F4*1.609363),"",(F4*1.609363))</f>
        <v>186.67698156978992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3" customFormat="1" ht="26.25">
      <c r="A5" s="35">
        <v>2</v>
      </c>
      <c r="B5" s="10" t="s">
        <v>12</v>
      </c>
      <c r="C5" s="20" t="s">
        <v>55</v>
      </c>
      <c r="D5" s="20" t="s">
        <v>7</v>
      </c>
      <c r="E5" s="11">
        <v>8.116</v>
      </c>
      <c r="F5" s="16">
        <f>IF(ISERROR(900/E5),"",900/E5)</f>
        <v>110.89206505667818</v>
      </c>
      <c r="G5" s="16">
        <f>IF(ISERROR(F5*1.609363),"",(F5*1.609363))</f>
        <v>178.46558649581078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s="3" customFormat="1" ht="26.25">
      <c r="A6" s="35">
        <v>3</v>
      </c>
      <c r="B6" s="10" t="s">
        <v>4</v>
      </c>
      <c r="C6" s="20" t="s">
        <v>27</v>
      </c>
      <c r="D6" s="21" t="s">
        <v>28</v>
      </c>
      <c r="E6" s="11">
        <v>11.231</v>
      </c>
      <c r="F6" s="16">
        <f>IF(ISERROR(900/E6),"",900/E6)</f>
        <v>80.135339684801</v>
      </c>
      <c r="G6" s="16">
        <f>IF(ISERROR(F6*1.609363),"",(F6*1.609363))</f>
        <v>128.9668506811504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3" customFormat="1" ht="26.25">
      <c r="A7" s="35">
        <v>4</v>
      </c>
      <c r="B7" s="10" t="s">
        <v>10</v>
      </c>
      <c r="C7" s="20" t="s">
        <v>54</v>
      </c>
      <c r="D7" s="20" t="s">
        <v>7</v>
      </c>
      <c r="E7" s="11" t="s">
        <v>48</v>
      </c>
      <c r="F7" s="16">
        <f>IF(ISERROR(900/E7),"",900/E7)</f>
      </c>
      <c r="G7" s="16">
        <f>IF(ISERROR(F7*1.609363),"",(F7*1.609363))</f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s="3" customFormat="1" ht="26.25">
      <c r="A8" s="35">
        <v>5</v>
      </c>
      <c r="B8" s="10" t="s">
        <v>11</v>
      </c>
      <c r="C8" s="20" t="s">
        <v>25</v>
      </c>
      <c r="D8" s="20" t="s">
        <v>26</v>
      </c>
      <c r="E8" s="11" t="s">
        <v>48</v>
      </c>
      <c r="F8" s="16">
        <f>IF(ISERROR(900/E8),"",900/E8)</f>
      </c>
      <c r="G8" s="16">
        <f>IF(ISERROR(F8*1.609363),"",(F8*1.609363))</f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3" customFormat="1" ht="26.25">
      <c r="A9" s="35">
        <v>6</v>
      </c>
      <c r="B9" s="10" t="s">
        <v>11</v>
      </c>
      <c r="C9" s="20" t="s">
        <v>54</v>
      </c>
      <c r="D9" s="20" t="s">
        <v>7</v>
      </c>
      <c r="E9" s="11" t="s">
        <v>48</v>
      </c>
      <c r="F9" s="16">
        <f>IF(ISERROR(900/E9),"",900/E9)</f>
      </c>
      <c r="G9" s="16">
        <f>IF(ISERROR(F9*1.609363),"",(F9*1.609363))</f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3" customFormat="1" ht="26.25">
      <c r="A10" s="35"/>
      <c r="B10" s="10"/>
      <c r="C10" s="20"/>
      <c r="D10" s="21"/>
      <c r="E10" s="11"/>
      <c r="F10" s="16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3" customFormat="1" ht="26.25">
      <c r="A11" s="35"/>
      <c r="B11" s="10"/>
      <c r="C11" s="20"/>
      <c r="D11" s="21"/>
      <c r="E11" s="11"/>
      <c r="F11" s="16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" customFormat="1" ht="26.25">
      <c r="A12" s="19"/>
      <c r="B12" s="9" t="s">
        <v>43</v>
      </c>
      <c r="C12" s="23"/>
      <c r="D12" s="24" t="s">
        <v>16</v>
      </c>
      <c r="E12" s="13"/>
      <c r="F12" s="17"/>
      <c r="G12" s="1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15" customFormat="1" ht="26.25">
      <c r="A13" s="35">
        <v>1</v>
      </c>
      <c r="B13" s="18" t="s">
        <v>24</v>
      </c>
      <c r="C13" s="20" t="s">
        <v>29</v>
      </c>
      <c r="D13" s="21" t="s">
        <v>45</v>
      </c>
      <c r="E13" s="11">
        <v>6.754</v>
      </c>
      <c r="F13" s="16">
        <f>IF(ISERROR(900/E13),"",900/E13)</f>
        <v>133.25436778205508</v>
      </c>
      <c r="G13" s="16">
        <f aca="true" t="shared" si="0" ref="G13:G41">IF(ISERROR(F13*1.609363),"",(F13*1.609363))</f>
        <v>214.45464909683153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14"/>
      <c r="AN13" s="14"/>
      <c r="AO13" s="14"/>
      <c r="AP13" s="14"/>
      <c r="AQ13" s="14"/>
      <c r="AR13" s="14"/>
      <c r="AS13" s="14"/>
      <c r="AT13" s="14"/>
    </row>
    <row r="14" spans="1:46" s="3" customFormat="1" ht="26.25">
      <c r="A14" s="35"/>
      <c r="B14" s="10"/>
      <c r="C14" s="20"/>
      <c r="D14" s="20"/>
      <c r="E14" s="11"/>
      <c r="F14" s="16">
        <f>IF(ISERROR(900/E14),"",900/E14)</f>
      </c>
      <c r="G14" s="16">
        <f t="shared" si="0"/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3" customFormat="1" ht="26.25">
      <c r="A15" s="35"/>
      <c r="B15" s="10"/>
      <c r="C15" s="20"/>
      <c r="D15" s="20"/>
      <c r="E15" s="11"/>
      <c r="F15" s="16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s="3" customFormat="1" ht="26.25">
      <c r="A16" s="35"/>
      <c r="B16" s="10"/>
      <c r="C16" s="20"/>
      <c r="D16" s="20"/>
      <c r="E16" s="11"/>
      <c r="F16" s="16">
        <f>IF(ISERROR(900/E16),"",900/E16)</f>
      </c>
      <c r="G16" s="16">
        <f t="shared" si="0"/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s="3" customFormat="1" ht="26.25">
      <c r="A17" s="19"/>
      <c r="B17" s="9" t="s">
        <v>44</v>
      </c>
      <c r="C17" s="23"/>
      <c r="D17" s="24" t="s">
        <v>16</v>
      </c>
      <c r="E17" s="13"/>
      <c r="F17" s="17"/>
      <c r="G17" s="1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s="3" customFormat="1" ht="26.25">
      <c r="A18" s="35">
        <v>1</v>
      </c>
      <c r="B18" s="10" t="s">
        <v>13</v>
      </c>
      <c r="C18" s="20" t="s">
        <v>53</v>
      </c>
      <c r="D18" s="20" t="s">
        <v>46</v>
      </c>
      <c r="E18" s="11">
        <v>6.47</v>
      </c>
      <c r="F18" s="16">
        <f>IF(ISERROR(900/E18),"",900/E18)</f>
        <v>139.10355486862443</v>
      </c>
      <c r="G18" s="16">
        <f>IF(ISERROR(F18*1.609363),"",(F18*1.609363))</f>
        <v>223.86811437403404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s="3" customFormat="1" ht="26.25">
      <c r="A19" s="35">
        <v>2</v>
      </c>
      <c r="B19" s="10" t="s">
        <v>11</v>
      </c>
      <c r="C19" s="20" t="s">
        <v>5</v>
      </c>
      <c r="D19" s="20" t="s">
        <v>47</v>
      </c>
      <c r="E19" s="11">
        <v>6.669</v>
      </c>
      <c r="F19" s="16">
        <f>IF(ISERROR(900/E19),"",900/E19)</f>
        <v>134.9527665317139</v>
      </c>
      <c r="G19" s="16">
        <f>IF(ISERROR(F19*1.609363),"",(F19*1.609363))</f>
        <v>217.1879892037787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3" customFormat="1" ht="26.25">
      <c r="A20" s="35">
        <v>3</v>
      </c>
      <c r="B20" s="10" t="s">
        <v>14</v>
      </c>
      <c r="C20" s="20" t="s">
        <v>53</v>
      </c>
      <c r="D20" s="20" t="s">
        <v>46</v>
      </c>
      <c r="E20" s="11" t="s">
        <v>48</v>
      </c>
      <c r="F20" s="16">
        <f>IF(ISERROR(900/#REF!),"",900/#REF!)</f>
      </c>
      <c r="G20" s="16">
        <f t="shared" si="0"/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3" customFormat="1" ht="26.25">
      <c r="A21" s="35"/>
      <c r="B21" s="10"/>
      <c r="C21" s="20"/>
      <c r="D21" s="20"/>
      <c r="E21" s="11"/>
      <c r="F21" s="16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26.25">
      <c r="A22" s="35"/>
      <c r="B22" s="10"/>
      <c r="C22" s="20"/>
      <c r="D22" s="20"/>
      <c r="E22" s="11"/>
      <c r="F22" s="16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26.25">
      <c r="A23" s="19"/>
      <c r="B23" s="9" t="s">
        <v>56</v>
      </c>
      <c r="C23" s="23"/>
      <c r="D23" s="24" t="s">
        <v>16</v>
      </c>
      <c r="E23" s="13"/>
      <c r="F23" s="17"/>
      <c r="G23" s="1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" customFormat="1" ht="26.25">
      <c r="A24" s="20" t="s">
        <v>57</v>
      </c>
      <c r="B24" s="10" t="s">
        <v>15</v>
      </c>
      <c r="C24" s="20" t="s">
        <v>53</v>
      </c>
      <c r="D24" s="20" t="s">
        <v>22</v>
      </c>
      <c r="E24" s="11" t="s">
        <v>48</v>
      </c>
      <c r="F24" s="16">
        <f>IF(ISERROR(900/E22),"",900/E22)</f>
      </c>
      <c r="G24" s="16">
        <f t="shared" si="0"/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s="3" customFormat="1" ht="26.25">
      <c r="A25" s="20" t="s">
        <v>58</v>
      </c>
      <c r="B25" s="10" t="s">
        <v>15</v>
      </c>
      <c r="C25" s="20" t="s">
        <v>53</v>
      </c>
      <c r="D25" s="20" t="s">
        <v>9</v>
      </c>
      <c r="E25" s="11" t="s">
        <v>48</v>
      </c>
      <c r="F25" s="16">
        <f>IF(ISERROR(900/E23),"",900/E23)</f>
      </c>
      <c r="G25" s="16">
        <f t="shared" si="0"/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3" customFormat="1" ht="26.25">
      <c r="A26" s="21"/>
      <c r="B26" s="18"/>
      <c r="C26" s="20"/>
      <c r="D26" s="21"/>
      <c r="E26" s="11"/>
      <c r="F26" s="16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3" customFormat="1" ht="26.25">
      <c r="A27" s="35"/>
      <c r="B27" s="10"/>
      <c r="C27" s="20"/>
      <c r="D27" s="20"/>
      <c r="E27" s="11"/>
      <c r="F27" s="16">
        <f>IF(ISERROR(900/#REF!),"",900/#REF!)</f>
      </c>
      <c r="G27" s="16">
        <f t="shared" si="0"/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3" customFormat="1" ht="26.25">
      <c r="A28" s="19"/>
      <c r="B28" s="9" t="s">
        <v>51</v>
      </c>
      <c r="C28" s="23"/>
      <c r="D28" s="24" t="s">
        <v>16</v>
      </c>
      <c r="E28" s="13"/>
      <c r="F28" s="17"/>
      <c r="G28" s="1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s="15" customFormat="1" ht="26.25">
      <c r="A29" s="35">
        <v>1</v>
      </c>
      <c r="B29" s="10" t="s">
        <v>11</v>
      </c>
      <c r="C29" s="20" t="s">
        <v>8</v>
      </c>
      <c r="D29" s="20" t="s">
        <v>9</v>
      </c>
      <c r="E29" s="11" t="s">
        <v>48</v>
      </c>
      <c r="F29" s="16">
        <f>IF(ISERROR(900/E27),"",900/E27)</f>
      </c>
      <c r="G29" s="16">
        <f t="shared" si="0"/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4"/>
      <c r="AN29" s="14"/>
      <c r="AO29" s="14"/>
      <c r="AP29" s="14"/>
      <c r="AQ29" s="14"/>
      <c r="AR29" s="14"/>
      <c r="AS29" s="14"/>
      <c r="AT29" s="14"/>
    </row>
    <row r="30" spans="1:46" s="3" customFormat="1" ht="26.25">
      <c r="A30" s="35"/>
      <c r="B30" s="10"/>
      <c r="C30" s="20"/>
      <c r="D30" s="20"/>
      <c r="E30" s="11"/>
      <c r="F30" s="16">
        <f>IF(ISERROR(900/E30),"",900/E30)</f>
      </c>
      <c r="G30" s="16">
        <f t="shared" si="0"/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3" customFormat="1" ht="26.25">
      <c r="A31" s="22"/>
      <c r="B31" s="9" t="s">
        <v>39</v>
      </c>
      <c r="C31" s="23"/>
      <c r="D31" s="24" t="s">
        <v>31</v>
      </c>
      <c r="E31" s="13"/>
      <c r="F31" s="17"/>
      <c r="G31" s="1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s="3" customFormat="1" ht="26.25">
      <c r="A32" s="35">
        <v>1</v>
      </c>
      <c r="B32" s="10" t="s">
        <v>10</v>
      </c>
      <c r="C32" s="20" t="s">
        <v>32</v>
      </c>
      <c r="D32" s="20" t="s">
        <v>33</v>
      </c>
      <c r="E32" s="11">
        <v>18.582</v>
      </c>
      <c r="F32" s="16">
        <f>IF(ISERROR(900/E32),"",900/E32)</f>
        <v>48.433968356474004</v>
      </c>
      <c r="G32" s="16">
        <f t="shared" si="0"/>
        <v>77.94783661608008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s="3" customFormat="1" ht="26.25">
      <c r="A33" s="35"/>
      <c r="B33" s="18"/>
      <c r="C33" s="20"/>
      <c r="D33" s="21"/>
      <c r="E33" s="11"/>
      <c r="F33" s="16">
        <f>IF(ISERROR(900/E33),"",900/E33)</f>
      </c>
      <c r="G33" s="16">
        <f t="shared" si="0"/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s="3" customFormat="1" ht="26.25">
      <c r="A34" s="22"/>
      <c r="B34" s="9" t="s">
        <v>40</v>
      </c>
      <c r="C34" s="23"/>
      <c r="D34" s="24" t="s">
        <v>31</v>
      </c>
      <c r="E34" s="13"/>
      <c r="F34" s="17"/>
      <c r="G34" s="1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s="3" customFormat="1" ht="26.25">
      <c r="A35" s="35">
        <v>1</v>
      </c>
      <c r="B35" s="10" t="s">
        <v>34</v>
      </c>
      <c r="C35" s="20" t="s">
        <v>35</v>
      </c>
      <c r="D35" s="20" t="s">
        <v>36</v>
      </c>
      <c r="E35" s="11">
        <v>13.407</v>
      </c>
      <c r="F35" s="16">
        <f>IF(ISERROR(900/E35),"",900/E35)</f>
        <v>67.12911165808906</v>
      </c>
      <c r="G35" s="16">
        <f t="shared" si="0"/>
        <v>108.03510852539719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s="3" customFormat="1" ht="24">
      <c r="A36" s="35"/>
      <c r="B36" s="18"/>
      <c r="C36" s="20"/>
      <c r="D36" s="21"/>
      <c r="E36" s="11"/>
      <c r="F36" s="16">
        <f>IF(ISERROR(900/E36),"",900/E36)</f>
      </c>
      <c r="G36" s="16">
        <f t="shared" si="0"/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s="3" customFormat="1" ht="24">
      <c r="A37" s="22"/>
      <c r="B37" s="9" t="s">
        <v>41</v>
      </c>
      <c r="C37" s="23"/>
      <c r="D37" s="24" t="s">
        <v>19</v>
      </c>
      <c r="E37" s="13"/>
      <c r="F37" s="17"/>
      <c r="G37" s="1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s="3" customFormat="1" ht="24">
      <c r="A38" s="35">
        <v>1</v>
      </c>
      <c r="B38" s="10" t="s">
        <v>13</v>
      </c>
      <c r="C38" s="20" t="s">
        <v>30</v>
      </c>
      <c r="D38" s="20" t="s">
        <v>37</v>
      </c>
      <c r="E38" s="11">
        <v>9.144</v>
      </c>
      <c r="F38" s="16">
        <f>IF(ISERROR(900/E38),"",900/E38)</f>
        <v>98.4251968503937</v>
      </c>
      <c r="G38" s="16">
        <f t="shared" si="0"/>
        <v>158.40187007874016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s="3" customFormat="1" ht="24">
      <c r="A39" s="35"/>
      <c r="B39" s="10"/>
      <c r="C39" s="20"/>
      <c r="D39" s="21"/>
      <c r="E39" s="11"/>
      <c r="F39" s="16">
        <f>IF(ISERROR(900/E39),"",900/E39)</f>
      </c>
      <c r="G39" s="16">
        <f t="shared" si="0"/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s="3" customFormat="1" ht="24">
      <c r="A40" s="22"/>
      <c r="B40" s="9" t="s">
        <v>52</v>
      </c>
      <c r="C40" s="23"/>
      <c r="D40" s="24" t="s">
        <v>19</v>
      </c>
      <c r="E40" s="13"/>
      <c r="F40" s="17"/>
      <c r="G40" s="1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s="3" customFormat="1" ht="24">
      <c r="A41" s="35">
        <v>1</v>
      </c>
      <c r="B41" s="10" t="s">
        <v>15</v>
      </c>
      <c r="C41" s="20" t="s">
        <v>18</v>
      </c>
      <c r="D41" s="21" t="s">
        <v>38</v>
      </c>
      <c r="E41" s="11" t="s">
        <v>48</v>
      </c>
      <c r="F41" s="16">
        <f>IF(ISERROR(900/E41),"",900/E41)</f>
      </c>
      <c r="G41" s="16">
        <f t="shared" si="0"/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s="15" customFormat="1" ht="24">
      <c r="A42" s="26"/>
      <c r="B42" s="27"/>
      <c r="C42" s="27"/>
      <c r="D42" s="27"/>
      <c r="E42" s="27"/>
      <c r="F42" s="28"/>
      <c r="G42" s="2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14"/>
      <c r="AN42" s="14"/>
      <c r="AO42" s="14"/>
      <c r="AP42" s="14"/>
      <c r="AQ42" s="14"/>
      <c r="AR42" s="14"/>
      <c r="AS42" s="14"/>
      <c r="AT42" s="14"/>
    </row>
    <row r="43" spans="1:46" s="3" customFormat="1" ht="24">
      <c r="A43" s="29"/>
      <c r="B43" s="30"/>
      <c r="C43" s="31"/>
      <c r="D43" s="32"/>
      <c r="E43" s="33"/>
      <c r="F43" s="33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3" customFormat="1" ht="24">
      <c r="A44" s="31"/>
      <c r="B44" s="34"/>
      <c r="C44" s="31"/>
      <c r="D44" s="31"/>
      <c r="E44" s="33"/>
      <c r="F44" s="33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3" customFormat="1" ht="24">
      <c r="A45" s="31"/>
      <c r="B45" s="34"/>
      <c r="C45" s="31"/>
      <c r="D45" s="31"/>
      <c r="E45" s="33"/>
      <c r="F45" s="33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3" customFormat="1" ht="24">
      <c r="A46" s="31"/>
      <c r="B46" s="34"/>
      <c r="C46" s="31"/>
      <c r="D46" s="31"/>
      <c r="E46" s="33"/>
      <c r="F46" s="33"/>
      <c r="G46" s="3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s="3" customFormat="1" ht="24">
      <c r="A47" s="31"/>
      <c r="B47" s="34"/>
      <c r="C47" s="31"/>
      <c r="D47" s="31"/>
      <c r="E47" s="33"/>
      <c r="F47" s="33"/>
      <c r="G47" s="3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s="15" customFormat="1" ht="24">
      <c r="A48" s="31"/>
      <c r="B48" s="34"/>
      <c r="C48" s="31"/>
      <c r="D48" s="31"/>
      <c r="E48" s="33"/>
      <c r="F48" s="33"/>
      <c r="G48" s="3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14"/>
      <c r="AN48" s="14"/>
      <c r="AO48" s="14"/>
      <c r="AP48" s="14"/>
      <c r="AQ48" s="14"/>
      <c r="AR48" s="14"/>
      <c r="AS48" s="14"/>
      <c r="AT48" s="14"/>
    </row>
    <row r="49" spans="1:46" s="3" customFormat="1" ht="24">
      <c r="A49" s="31"/>
      <c r="B49" s="34"/>
      <c r="C49" s="31"/>
      <c r="D49" s="31"/>
      <c r="E49" s="33"/>
      <c r="F49" s="33"/>
      <c r="G49" s="3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38" ht="24">
      <c r="A50" s="31"/>
      <c r="B50" s="34"/>
      <c r="C50" s="31"/>
      <c r="D50" s="31"/>
      <c r="E50" s="33"/>
      <c r="F50" s="33"/>
      <c r="G50" s="3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24">
      <c r="A51" s="31"/>
      <c r="B51" s="34"/>
      <c r="C51" s="31"/>
      <c r="D51" s="31"/>
      <c r="E51" s="33"/>
      <c r="F51" s="33"/>
      <c r="G51" s="3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24">
      <c r="A52" s="29"/>
      <c r="B52" s="30"/>
      <c r="C52" s="31"/>
      <c r="D52" s="32"/>
      <c r="E52" s="33"/>
      <c r="F52" s="33"/>
      <c r="G52" s="3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7" ht="24">
      <c r="A53" s="31"/>
      <c r="B53" s="34"/>
      <c r="C53" s="31"/>
      <c r="D53" s="31"/>
      <c r="E53" s="33"/>
      <c r="F53" s="33"/>
      <c r="G53" s="33"/>
    </row>
    <row r="54" spans="1:7" ht="24">
      <c r="A54" s="31"/>
      <c r="B54" s="34"/>
      <c r="C54" s="31"/>
      <c r="D54" s="31"/>
      <c r="E54" s="33"/>
      <c r="F54" s="33"/>
      <c r="G54" s="33"/>
    </row>
    <row r="55" spans="1:7" ht="24">
      <c r="A55" s="31"/>
      <c r="B55" s="34"/>
      <c r="C55" s="31"/>
      <c r="D55" s="31"/>
      <c r="E55" s="33"/>
      <c r="F55" s="33"/>
      <c r="G55" s="33"/>
    </row>
    <row r="56" spans="1:7" ht="24">
      <c r="A56" s="31"/>
      <c r="B56" s="34"/>
      <c r="C56" s="31"/>
      <c r="D56" s="31"/>
      <c r="E56" s="33"/>
      <c r="F56" s="33"/>
      <c r="G56" s="33"/>
    </row>
    <row r="57" spans="1:38" ht="24">
      <c r="A57" s="31"/>
      <c r="B57" s="34"/>
      <c r="C57" s="31"/>
      <c r="D57" s="31"/>
      <c r="E57" s="33"/>
      <c r="F57" s="33"/>
      <c r="G57" s="3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24">
      <c r="A58" s="31"/>
      <c r="B58" s="34"/>
      <c r="C58" s="31"/>
      <c r="D58" s="31"/>
      <c r="E58" s="33"/>
      <c r="F58" s="33"/>
      <c r="G58" s="3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24">
      <c r="A59" s="26"/>
      <c r="B59" s="27"/>
      <c r="C59" s="27"/>
      <c r="D59" s="27"/>
      <c r="E59" s="27"/>
      <c r="F59" s="28"/>
      <c r="G59" s="2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24">
      <c r="A60" s="26"/>
      <c r="B60" s="27"/>
      <c r="C60" s="27"/>
      <c r="D60" s="27"/>
      <c r="E60" s="27"/>
      <c r="F60" s="28"/>
      <c r="G60" s="2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24">
      <c r="A61" s="26"/>
      <c r="B61" s="27"/>
      <c r="C61" s="27"/>
      <c r="D61" s="27"/>
      <c r="E61" s="27"/>
      <c r="F61" s="28"/>
      <c r="G61" s="2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8:38" ht="24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8:38" ht="24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8:38" ht="24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8:38" ht="24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8:38" ht="24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8:38" ht="24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8:38" ht="24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8:38" ht="24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8:38" ht="24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McDonald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Phil McDonald</dc:creator>
  <cp:keywords/>
  <dc:description/>
  <cp:lastModifiedBy>Tucci</cp:lastModifiedBy>
  <dcterms:created xsi:type="dcterms:W3CDTF">2006-05-09T03:35:10Z</dcterms:created>
  <dcterms:modified xsi:type="dcterms:W3CDTF">2009-05-20T22:44:26Z</dcterms:modified>
  <cp:category/>
  <cp:version/>
  <cp:contentType/>
  <cp:contentStatus/>
</cp:coreProperties>
</file>